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1 la form oferta" sheetId="10" r:id="rId2"/>
  </sheets>
  <calcPr calcId="152511"/>
</workbook>
</file>

<file path=xl/calcChain.xml><?xml version="1.0" encoding="utf-8"?>
<calcChain xmlns="http://schemas.openxmlformats.org/spreadsheetml/2006/main">
  <c r="F7" i="10" l="1"/>
  <c r="J7" i="10" s="1"/>
  <c r="F8" i="10"/>
  <c r="J8" i="10" s="1"/>
  <c r="F9" i="10"/>
  <c r="J9" i="10" s="1"/>
  <c r="F6" i="10"/>
  <c r="J6" i="10" s="1"/>
  <c r="G18" i="10"/>
  <c r="G19" i="10"/>
  <c r="G20" i="10"/>
  <c r="G21" i="10"/>
  <c r="G22" i="10"/>
  <c r="G23" i="10"/>
  <c r="G24" i="10"/>
  <c r="G17" i="10"/>
  <c r="F18" i="10"/>
  <c r="H18" i="10" s="1"/>
  <c r="F19" i="10"/>
  <c r="H19" i="10" s="1"/>
  <c r="F20" i="10"/>
  <c r="H20" i="10" s="1"/>
  <c r="F21" i="10"/>
  <c r="H21" i="10" s="1"/>
  <c r="F22" i="10"/>
  <c r="H22" i="10" s="1"/>
  <c r="F23" i="10"/>
  <c r="H23" i="10" s="1"/>
  <c r="F24" i="10"/>
  <c r="H24" i="10" s="1"/>
  <c r="F17" i="10"/>
  <c r="F25" i="10" l="1"/>
  <c r="H11" i="10" s="1"/>
  <c r="J11" i="10" s="1"/>
  <c r="H17" i="10"/>
  <c r="H25" i="10" s="1"/>
  <c r="I11" i="10" s="1"/>
  <c r="K10" i="10"/>
  <c r="H9" i="10"/>
  <c r="I9" i="10" s="1"/>
  <c r="H7" i="10"/>
  <c r="I7" i="10" s="1"/>
  <c r="H8" i="10"/>
  <c r="I8" i="10" s="1"/>
  <c r="H6" i="10"/>
  <c r="I6" i="10" s="1"/>
  <c r="H26" i="10" l="1"/>
  <c r="I10" i="10"/>
  <c r="J12" i="10" s="1"/>
  <c r="H10" i="10"/>
  <c r="H12" i="10" l="1"/>
  <c r="D19" i="8" s="1"/>
  <c r="J10" i="10"/>
  <c r="D62" i="8"/>
  <c r="I12" i="10" l="1"/>
  <c r="D22" i="8" s="1"/>
  <c r="G23" i="8" s="1"/>
  <c r="G20" i="8" l="1"/>
</calcChain>
</file>

<file path=xl/sharedStrings.xml><?xml version="1.0" encoding="utf-8"?>
<sst xmlns="http://schemas.openxmlformats.org/spreadsheetml/2006/main" count="124" uniqueCount="94">
  <si>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</si>
  <si>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</si>
  <si>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</si>
  <si>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</si>
  <si>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</si>
  <si>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</si>
  <si>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</si>
  <si>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</si>
  <si>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</si>
  <si>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</si>
  <si>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</si>
  <si>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</si>
  <si>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</si>
  <si>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</si>
  <si>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</si>
  <si>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</si>
  <si>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</si>
  <si>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</si>
  <si>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</si>
  <si>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</si>
  <si>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</si>
  <si>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</si>
  <si>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</si>
  <si>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</si>
  <si>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</si>
  <si>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</si>
  <si>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</si>
  <si>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</si>
  <si>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</si>
  <si>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</si>
  <si>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</si>
  <si>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</si>
  <si>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</si>
  <si>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</si>
  <si>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</si>
  <si>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</si>
  <si>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</si>
  <si>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</si>
  <si>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</si>
  <si>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</si>
  <si>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</si>
  <si>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</si>
  <si>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</si>
  <si>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</si>
  <si>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</si>
  <si>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</si>
  <si>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</si>
  <si>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</si>
  <si>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</si>
  <si>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</si>
  <si>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</si>
  <si>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Anexa nr. 1 la formularul de oferta</t>
  </si>
  <si>
    <t>Nr. crt.</t>
  </si>
  <si>
    <t>Ofertant,</t>
  </si>
  <si>
    <t>…..</t>
  </si>
  <si>
    <t>Verificare</t>
  </si>
  <si>
    <t>buc</t>
  </si>
  <si>
    <t>Denumire</t>
  </si>
  <si>
    <t>Cant</t>
  </si>
  <si>
    <t>Inspectie tip 1</t>
  </si>
  <si>
    <t>Inspectie tip 2</t>
  </si>
  <si>
    <t>Inspectie tip 3</t>
  </si>
  <si>
    <t>Inspectii accidentale</t>
  </si>
  <si>
    <t>-</t>
  </si>
  <si>
    <t>Denumire piese de schimb</t>
  </si>
  <si>
    <t>U.M.</t>
  </si>
  <si>
    <t>Cant.</t>
  </si>
  <si>
    <t>Ansamblu motor reductor actionare usi</t>
  </si>
  <si>
    <t>Senzor de greutate</t>
  </si>
  <si>
    <t>Senzor inductiv</t>
  </si>
  <si>
    <t>Limitator cap cursa</t>
  </si>
  <si>
    <t>Limitator TVH 336-01</t>
  </si>
  <si>
    <t>Limitator T4VH 336-11 Z</t>
  </si>
  <si>
    <t>Limitator de usa</t>
  </si>
  <si>
    <t>Redresor frana</t>
  </si>
  <si>
    <t>Lista pieselor de schimb</t>
  </si>
  <si>
    <t>………</t>
  </si>
  <si>
    <t>Lot 3: Servicii de intretinere, revizii tehnice curente, reparatii accidentale si revizii generale, la ascensoarele de persoane tip Alimak 400 kg - S.E. Rovinari’’</t>
  </si>
  <si>
    <t>Nr lifturi</t>
  </si>
  <si>
    <t>Pret unitar, fara T.V.A. (lei)</t>
  </si>
  <si>
    <t>Numar trimestre</t>
  </si>
  <si>
    <t>Pret unitar, fara T.V.A. (euro)</t>
  </si>
  <si>
    <t>Total inspectii, fara T.V.A. (lei)</t>
  </si>
  <si>
    <t>Total general (val.inspectii + val. piese schimb), fara T.V.A. (lei)</t>
  </si>
  <si>
    <t>Valoare, fara T.V.A. (lei)</t>
  </si>
  <si>
    <t>Valoare, fara T.V.A. (euro)</t>
  </si>
  <si>
    <t>Total piese schimb, fara T.V.A. (lei)</t>
  </si>
  <si>
    <t>Valoarea pieselor de schimb (conform anexa 2), fara T.V.A. (lei)</t>
  </si>
  <si>
    <t>1 Euro =</t>
  </si>
  <si>
    <t>Nota: se va lua in considerare cursul lei/euro comunicat de BNR cu 5 zile inainte de termenul limită pentru depunerea ofertei</t>
  </si>
  <si>
    <r>
      <t>Obiectul contractului:</t>
    </r>
    <r>
      <rPr>
        <b/>
        <i/>
        <sz val="11"/>
        <color rgb="FFFF0000"/>
        <rFont val="Times New Roman"/>
        <family val="1"/>
      </rPr>
      <t xml:space="preserve">,,Servicii de intretinere, revizii tehnice curente, reparatii accidentale si revizii generale, la ascensoarele de persoane tip Alimak 400 kg - S.E. Rovinari’’
</t>
    </r>
  </si>
  <si>
    <t>respectiv,</t>
  </si>
  <si>
    <t>€</t>
  </si>
  <si>
    <t>lei, in data de 14.08.2020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</si>
</sst>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l_e_i_-;\-* #,##0.00\ _l_e_i_-;_-* &quot;-&quot;??\ _l_e_i_-;_-@_-"/>
    <numFmt numFmtId="165" formatCode="[$-409]d\-mmm\-yyyy;@"/>
    <numFmt numFmtId="166" formatCode="#,##0.00_ ;\-#,##0.00\ "/>
    <numFmt numFmtId="167" formatCode="#,##0.0000"/>
  </numFmts>
  <fonts count="25"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font>
    <font>
      <sz val="12"/>
      <color theme="1"/>
      <name val="Times New Roman"/>
      <family val="1"/>
    </font>
    <font>
      <sz val="10"/>
      <color theme="1"/>
      <name val="Times New Roman"/>
      <family val="1"/>
    </font>
    <font>
      <i/>
      <sz val="10"/>
      <color rgb="FF7030A0"/>
      <name val="Times New Roman"/>
      <family val="1"/>
    </font>
    <font>
      <sz val="11"/>
      <color theme="1"/>
      <name val="Times New Roman"/>
      <family val="1"/>
    </font>
    <font>
      <sz val="11"/>
      <color rgb="FF000000"/>
      <name val="Times New Roman"/>
      <family val="1"/>
    </font>
    <font>
      <b/>
      <i/>
      <sz val="12"/>
      <color rgb="FFFF0000"/>
      <name val="Times New Roman"/>
      <family val="1"/>
    </font>
    <font>
      <b/>
      <i/>
      <sz val="12"/>
      <color rgb="FF000000"/>
      <name val="Times New Roman"/>
      <family val="1"/>
    </font>
    <font>
      <i/>
      <sz val="11"/>
      <color theme="1"/>
      <name val="Times New Roman"/>
      <family val="1"/>
    </font>
    <font>
      <b/>
      <i/>
      <sz val="11"/>
      <color rgb="FF000000"/>
      <name val="Times New Roman"/>
      <family val="1"/>
    </font>
    <font>
      <i/>
      <sz val="11"/>
      <color rgb="FF00B050"/>
      <name val="Times New Roman"/>
      <family val="1"/>
    </font>
    <font>
      <sz val="10"/>
      <color rgb="FF7030A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70">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5" fillId="0" borderId="0" xfId="0" applyFont="1" applyProtection="1">
      <protection locked="0"/>
    </xf>
    <xf numFmtId="0" fontId="16" fillId="0" borderId="0" xfId="0" applyFont="1" applyAlignment="1" applyProtection="1">
      <alignment horizontal="right"/>
      <protection locked="0"/>
    </xf>
    <xf numFmtId="166" fontId="16" fillId="0" borderId="0" xfId="1" applyNumberFormat="1" applyFont="1" applyProtection="1">
      <protection locked="0"/>
    </xf>
    <xf numFmtId="165" fontId="4" fillId="0" borderId="0" xfId="0" applyNumberFormat="1" applyFont="1" applyProtection="1">
      <protection locked="0"/>
    </xf>
    <xf numFmtId="0" fontId="14" fillId="0" borderId="0" xfId="0"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17" fillId="0" borderId="0" xfId="0" applyFont="1" applyProtection="1">
      <protection locked="0"/>
    </xf>
    <xf numFmtId="4" fontId="18" fillId="0" borderId="1" xfId="1" applyNumberFormat="1" applyFont="1" applyBorder="1" applyAlignment="1" applyProtection="1">
      <alignment vertical="top" wrapText="1"/>
      <protection locked="0"/>
    </xf>
    <xf numFmtId="0" fontId="16" fillId="0" borderId="0" xfId="0" applyFont="1" applyProtection="1">
      <protection locked="0"/>
    </xf>
    <xf numFmtId="4" fontId="16" fillId="0" borderId="0" xfId="1" applyNumberFormat="1" applyFont="1" applyProtection="1">
      <protection locked="0"/>
    </xf>
    <xf numFmtId="4" fontId="16" fillId="0" borderId="0" xfId="1" applyNumberFormat="1" applyFont="1" applyAlignment="1" applyProtection="1">
      <alignment vertical="top"/>
      <protection locked="0"/>
    </xf>
    <xf numFmtId="0" fontId="0" fillId="0" borderId="0" xfId="0" applyAlignment="1" applyProtection="1">
      <protection locked="0"/>
    </xf>
    <xf numFmtId="0" fontId="11" fillId="0" borderId="0" xfId="0" applyFont="1" applyBorder="1" applyAlignment="1" applyProtection="1">
      <alignment vertical="center" wrapText="1"/>
      <protection locked="0"/>
    </xf>
    <xf numFmtId="4" fontId="18" fillId="0" borderId="1" xfId="1" applyNumberFormat="1" applyFont="1" applyBorder="1" applyAlignment="1" applyProtection="1">
      <alignment horizontal="right" vertical="top" wrapText="1"/>
      <protection locked="0"/>
    </xf>
    <xf numFmtId="4" fontId="11" fillId="0" borderId="0" xfId="1" applyNumberFormat="1" applyFont="1" applyBorder="1" applyAlignment="1" applyProtection="1">
      <alignment horizontal="right" vertical="top" wrapText="1"/>
      <protection locked="0"/>
    </xf>
    <xf numFmtId="0" fontId="18" fillId="0" borderId="0" xfId="0" applyFont="1" applyBorder="1" applyAlignment="1" applyProtection="1">
      <alignment vertical="top" wrapText="1"/>
      <protection locked="0"/>
    </xf>
    <xf numFmtId="0" fontId="16" fillId="0" borderId="0" xfId="0" applyFont="1" applyBorder="1" applyProtection="1">
      <protection locked="0"/>
    </xf>
    <xf numFmtId="4" fontId="16" fillId="0" borderId="0" xfId="1" applyNumberFormat="1" applyFont="1" applyFill="1" applyBorder="1" applyAlignment="1" applyProtection="1">
      <alignment horizontal="right" vertical="top" wrapText="1"/>
      <protection locked="0"/>
    </xf>
    <xf numFmtId="0" fontId="0" fillId="0" borderId="0" xfId="0" applyBorder="1" applyProtection="1">
      <protection locked="0"/>
    </xf>
    <xf numFmtId="167" fontId="17" fillId="0" borderId="0" xfId="1" applyNumberFormat="1" applyFont="1" applyProtection="1">
      <protection locked="0"/>
    </xf>
    <xf numFmtId="4" fontId="24" fillId="0" borderId="0" xfId="1" applyNumberFormat="1" applyFont="1" applyAlignment="1" applyProtection="1">
      <alignment vertical="top"/>
      <protection locked="0"/>
    </xf>
    <xf numFmtId="4" fontId="16" fillId="0" borderId="0" xfId="0" applyNumberFormat="1" applyFont="1" applyProtection="1">
      <protection locked="0"/>
    </xf>
    <xf numFmtId="0" fontId="18" fillId="0" borderId="1" xfId="0" applyFont="1" applyBorder="1" applyAlignment="1" applyProtection="1">
      <alignment horizontal="center" vertical="top" wrapText="1"/>
    </xf>
    <xf numFmtId="0" fontId="18" fillId="0" borderId="1" xfId="0" applyFont="1" applyBorder="1" applyAlignment="1" applyProtection="1">
      <alignment vertical="top" wrapText="1"/>
    </xf>
    <xf numFmtId="4" fontId="18" fillId="0" borderId="1" xfId="1" applyNumberFormat="1" applyFont="1" applyBorder="1" applyAlignment="1" applyProtection="1">
      <alignment vertical="top" wrapText="1"/>
    </xf>
    <xf numFmtId="0" fontId="18" fillId="0" borderId="1" xfId="0" applyFont="1" applyBorder="1" applyAlignment="1" applyProtection="1">
      <alignment horizontal="center" vertical="center" wrapText="1"/>
    </xf>
    <xf numFmtId="4" fontId="23" fillId="0" borderId="1" xfId="1" applyNumberFormat="1" applyFont="1" applyBorder="1" applyAlignment="1" applyProtection="1">
      <alignment vertical="center" wrapText="1"/>
    </xf>
    <xf numFmtId="4" fontId="23" fillId="0" borderId="1" xfId="1" applyNumberFormat="1" applyFont="1" applyBorder="1" applyAlignment="1" applyProtection="1">
      <alignment vertical="top" wrapText="1"/>
    </xf>
    <xf numFmtId="4" fontId="23" fillId="0" borderId="1" xfId="0" applyNumberFormat="1" applyFont="1" applyBorder="1" applyAlignment="1" applyProtection="1">
      <alignment vertical="center" wrapText="1"/>
    </xf>
    <xf numFmtId="4" fontId="20" fillId="0" borderId="1" xfId="1" applyNumberFormat="1" applyFont="1" applyBorder="1" applyAlignment="1" applyProtection="1">
      <alignment vertical="top" wrapText="1"/>
    </xf>
    <xf numFmtId="4" fontId="22" fillId="0" borderId="1" xfId="1" applyNumberFormat="1" applyFont="1" applyBorder="1" applyAlignment="1" applyProtection="1">
      <alignment vertical="top" wrapText="1"/>
    </xf>
    <xf numFmtId="4" fontId="18" fillId="0" borderId="1" xfId="1" applyNumberFormat="1" applyFont="1" applyBorder="1" applyAlignment="1" applyProtection="1">
      <alignment horizontal="right" vertical="top" wrapText="1"/>
    </xf>
    <xf numFmtId="4" fontId="18" fillId="0" borderId="1" xfId="0" applyNumberFormat="1" applyFont="1" applyBorder="1" applyAlignment="1" applyProtection="1">
      <alignment vertical="top" wrapText="1"/>
    </xf>
    <xf numFmtId="4" fontId="23" fillId="0" borderId="1" xfId="0" applyNumberFormat="1" applyFont="1" applyBorder="1" applyAlignment="1" applyProtection="1">
      <alignment vertical="top" wrapText="1"/>
    </xf>
    <xf numFmtId="0" fontId="10"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3" fillId="0" borderId="2" xfId="0" applyFont="1" applyBorder="1" applyAlignment="1" applyProtection="1">
      <alignment horizontal="center" vertical="top" wrapText="1"/>
    </xf>
    <xf numFmtId="0" fontId="23" fillId="0" borderId="3" xfId="0" applyFont="1" applyBorder="1" applyAlignment="1" applyProtection="1">
      <alignment horizontal="center" vertical="top" wrapText="1"/>
    </xf>
    <xf numFmtId="0" fontId="23" fillId="0" borderId="4" xfId="0" applyFont="1" applyBorder="1" applyAlignment="1" applyProtection="1">
      <alignment horizontal="center" vertical="top" wrapText="1"/>
    </xf>
    <xf numFmtId="0" fontId="17" fillId="0" borderId="0" xfId="0" applyFont="1" applyAlignment="1" applyProtection="1">
      <alignment horizontal="right"/>
      <protection locked="0"/>
    </xf>
    <xf numFmtId="0" fontId="17" fillId="0" borderId="0" xfId="0" applyFont="1" applyAlignment="1" applyProtection="1">
      <alignment horizontal="left"/>
      <protection locked="0"/>
    </xf>
    <xf numFmtId="0" fontId="19" fillId="0" borderId="0" xfId="0" applyFont="1" applyAlignment="1" applyProtection="1">
      <alignment horizontal="center" vertical="top" wrapText="1"/>
    </xf>
    <xf numFmtId="0" fontId="23" fillId="0" borderId="2"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0" fillId="0" borderId="2" xfId="0" applyFont="1" applyBorder="1" applyAlignment="1" applyProtection="1">
      <alignment horizontal="center" vertical="top" wrapText="1"/>
    </xf>
    <xf numFmtId="0" fontId="20" fillId="0" borderId="3" xfId="0" applyFont="1" applyBorder="1" applyAlignment="1" applyProtection="1">
      <alignment horizontal="center" vertical="top" wrapText="1"/>
    </xf>
    <xf numFmtId="0" fontId="20" fillId="0" borderId="4" xfId="0" applyFont="1" applyBorder="1" applyAlignment="1" applyProtection="1">
      <alignment horizontal="center" vertical="top" wrapText="1"/>
    </xf>
    <xf numFmtId="0" fontId="21" fillId="0" borderId="0" xfId="0" applyFont="1" applyAlignment="1" applyProtection="1">
      <alignment horizontal="center"/>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16" zoomScale="130" zoomScaleNormal="130" workbookViewId="0">
      <selection activeCell="A24" sqref="A24:K24"/>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9.85546875" style="10" bestFit="1" customWidth="1"/>
    <col min="13" max="16384" width="9.140625" style="4"/>
  </cols>
  <sheetData>
    <row r="1" spans="1:11" x14ac:dyDescent="0.25">
      <c r="A1" s="1"/>
      <c r="B1" s="1"/>
      <c r="C1" s="1"/>
      <c r="D1" s="1"/>
      <c r="E1" s="1"/>
      <c r="F1" s="1"/>
      <c r="G1" s="1"/>
      <c r="H1" s="1"/>
      <c r="I1" s="1"/>
      <c r="J1" s="1" t="s">
        <v>0</v>
      </c>
      <c r="K1" s="1"/>
    </row>
    <row r="2" spans="1:11" x14ac:dyDescent="0.25">
      <c r="A2" s="1"/>
      <c r="B2" s="1"/>
      <c r="C2" s="1"/>
      <c r="D2" s="1"/>
      <c r="E2" s="1"/>
      <c r="F2" s="1"/>
      <c r="G2" s="1"/>
      <c r="H2" s="1"/>
      <c r="I2" s="1"/>
      <c r="J2" s="1"/>
      <c r="K2" s="1"/>
    </row>
    <row r="3" spans="1:11" x14ac:dyDescent="0.25">
      <c r="A3" s="6" t="s">
        <v>33</v>
      </c>
      <c r="B3" s="6"/>
      <c r="C3" s="6"/>
      <c r="D3" s="6"/>
      <c r="E3" s="6"/>
      <c r="F3" s="6"/>
      <c r="G3" s="6"/>
      <c r="H3" s="6"/>
      <c r="I3" s="6"/>
      <c r="J3" s="6"/>
      <c r="K3" s="6"/>
    </row>
    <row r="4" spans="1:11" x14ac:dyDescent="0.25">
      <c r="A4" s="6"/>
      <c r="B4" s="6"/>
      <c r="C4" s="6"/>
      <c r="D4" s="6"/>
      <c r="E4" s="6"/>
      <c r="F4" s="6"/>
      <c r="G4" s="6"/>
      <c r="H4" s="6"/>
      <c r="I4" s="6"/>
      <c r="J4" s="6"/>
      <c r="K4" s="6"/>
    </row>
    <row r="5" spans="1:11" x14ac:dyDescent="0.25">
      <c r="A5" s="6"/>
      <c r="B5" s="6"/>
      <c r="C5" s="6"/>
      <c r="D5" s="6"/>
      <c r="E5" s="6"/>
      <c r="F5" s="6"/>
      <c r="G5" s="6"/>
      <c r="H5" s="6"/>
      <c r="I5" s="6"/>
      <c r="J5" s="6"/>
      <c r="K5" s="6"/>
    </row>
    <row r="6" spans="1:11" x14ac:dyDescent="0.25">
      <c r="A6" s="47" t="s">
        <v>1</v>
      </c>
      <c r="B6" s="47"/>
      <c r="C6" s="47"/>
      <c r="D6" s="47"/>
      <c r="E6" s="47"/>
      <c r="F6" s="47"/>
      <c r="G6" s="47"/>
      <c r="H6" s="47"/>
      <c r="I6" s="47"/>
      <c r="J6" s="47"/>
      <c r="K6" s="47"/>
    </row>
    <row r="7" spans="1:11" x14ac:dyDescent="0.25">
      <c r="A7" s="16"/>
      <c r="B7" s="16"/>
      <c r="C7" s="16"/>
      <c r="D7" s="16"/>
      <c r="E7" s="16"/>
      <c r="F7" s="16"/>
      <c r="G7" s="16"/>
      <c r="H7" s="16"/>
      <c r="I7" s="16"/>
      <c r="J7" s="16"/>
      <c r="K7" s="16"/>
    </row>
    <row r="8" spans="1:11" x14ac:dyDescent="0.25">
      <c r="A8" s="50" t="s">
        <v>34</v>
      </c>
      <c r="B8" s="50"/>
      <c r="C8" s="50"/>
      <c r="D8" s="50"/>
      <c r="E8" s="50"/>
      <c r="F8" s="50"/>
      <c r="G8" s="50"/>
      <c r="H8" s="50"/>
      <c r="I8" s="50"/>
      <c r="J8" s="50"/>
      <c r="K8" s="50"/>
    </row>
    <row r="9" spans="1:11" x14ac:dyDescent="0.25">
      <c r="A9" s="50" t="s">
        <v>35</v>
      </c>
      <c r="B9" s="50"/>
      <c r="C9" s="50"/>
      <c r="D9" s="50"/>
      <c r="E9" s="50"/>
      <c r="F9" s="50"/>
      <c r="G9" s="50"/>
      <c r="H9" s="50"/>
      <c r="I9" s="50"/>
      <c r="J9" s="50"/>
      <c r="K9" s="50"/>
    </row>
    <row r="10" spans="1:11" ht="30" customHeight="1" x14ac:dyDescent="0.25">
      <c r="A10" s="49" t="s">
        <v>90</v>
      </c>
      <c r="B10" s="49"/>
      <c r="C10" s="49"/>
      <c r="D10" s="49"/>
      <c r="E10" s="49"/>
      <c r="F10" s="49"/>
      <c r="G10" s="49"/>
      <c r="H10" s="49"/>
      <c r="I10" s="49"/>
      <c r="J10" s="49"/>
      <c r="K10" s="49"/>
    </row>
    <row r="11" spans="1:11" x14ac:dyDescent="0.25">
      <c r="A11" s="15"/>
      <c r="B11" s="15"/>
      <c r="C11" s="15"/>
      <c r="D11" s="15"/>
      <c r="E11" s="15"/>
      <c r="F11" s="15"/>
      <c r="G11" s="15"/>
      <c r="H11" s="15"/>
      <c r="I11" s="15"/>
      <c r="J11" s="15"/>
      <c r="K11" s="15"/>
    </row>
    <row r="13" spans="1:11" x14ac:dyDescent="0.25">
      <c r="A13" s="48" t="s">
        <v>2</v>
      </c>
      <c r="B13" s="48"/>
      <c r="C13" s="48"/>
      <c r="D13" s="48"/>
      <c r="E13" s="48"/>
      <c r="F13" s="48"/>
      <c r="G13" s="48"/>
      <c r="H13" s="48"/>
      <c r="I13" s="48"/>
      <c r="J13" s="48"/>
      <c r="K13" s="48"/>
    </row>
    <row r="14" spans="1:11" x14ac:dyDescent="0.25">
      <c r="A14" s="47" t="s">
        <v>7</v>
      </c>
      <c r="B14" s="47"/>
      <c r="C14" s="47"/>
      <c r="D14" s="47"/>
      <c r="E14" s="47"/>
      <c r="F14" s="47"/>
      <c r="G14" s="47"/>
      <c r="H14" s="47"/>
      <c r="I14" s="47"/>
      <c r="J14" s="47"/>
      <c r="K14" s="47"/>
    </row>
    <row r="15" spans="1:11" x14ac:dyDescent="0.25">
      <c r="A15" s="16"/>
      <c r="B15" s="16"/>
      <c r="C15" s="16"/>
      <c r="D15" s="16"/>
      <c r="E15" s="16"/>
      <c r="F15" s="16"/>
      <c r="G15" s="16"/>
      <c r="H15" s="16"/>
      <c r="I15" s="16"/>
      <c r="J15" s="16"/>
      <c r="K15" s="16"/>
    </row>
    <row r="16" spans="1:11" x14ac:dyDescent="0.25">
      <c r="A16" s="9"/>
      <c r="B16" s="9"/>
      <c r="C16" s="9"/>
      <c r="D16" s="9"/>
      <c r="E16" s="9"/>
      <c r="F16" s="9"/>
      <c r="G16" s="9"/>
      <c r="H16" s="9"/>
      <c r="I16" s="9"/>
      <c r="J16" s="9"/>
      <c r="K16" s="9"/>
    </row>
    <row r="17" spans="1:12" ht="45.75" customHeight="1" x14ac:dyDescent="0.25">
      <c r="A17" s="49" t="s">
        <v>41</v>
      </c>
      <c r="B17" s="49"/>
      <c r="C17" s="49"/>
      <c r="D17" s="49"/>
      <c r="E17" s="49"/>
      <c r="F17" s="49"/>
      <c r="G17" s="49"/>
      <c r="H17" s="49"/>
      <c r="I17" s="49"/>
      <c r="J17" s="49"/>
      <c r="K17" s="49"/>
    </row>
    <row r="18" spans="1:12" ht="30" customHeight="1" x14ac:dyDescent="0.25">
      <c r="A18" s="49" t="s">
        <v>42</v>
      </c>
      <c r="B18" s="49"/>
      <c r="C18" s="49"/>
      <c r="D18" s="49"/>
      <c r="E18" s="49"/>
      <c r="F18" s="49"/>
      <c r="G18" s="49"/>
      <c r="H18" s="49"/>
      <c r="I18" s="49"/>
      <c r="J18" s="49"/>
      <c r="K18" s="49"/>
      <c r="L18" s="11"/>
    </row>
    <row r="19" spans="1:12" x14ac:dyDescent="0.25">
      <c r="A19" s="50" t="s">
        <v>8</v>
      </c>
      <c r="B19" s="50"/>
      <c r="C19" s="50"/>
      <c r="D19" s="2">
        <f>'Anexa 1 la form oferta'!$H$12</f>
        <v>0</v>
      </c>
      <c r="E19" s="5" t="s">
        <v>3</v>
      </c>
      <c r="F19" s="51" t="s">
        <v>36</v>
      </c>
      <c r="G19" s="51"/>
      <c r="H19" s="51"/>
      <c r="I19" s="51"/>
      <c r="J19" s="51"/>
      <c r="K19" s="51"/>
      <c r="L19" s="12"/>
    </row>
    <row r="20" spans="1:12" x14ac:dyDescent="0.25">
      <c r="A20" s="50" t="s">
        <v>4</v>
      </c>
      <c r="B20" s="50"/>
      <c r="C20" s="50"/>
      <c r="D20" s="50"/>
      <c r="E20" s="3">
        <v>19</v>
      </c>
      <c r="F20" s="3" t="s">
        <v>5</v>
      </c>
      <c r="G20" s="2">
        <f>D19*E20%</f>
        <v>0</v>
      </c>
      <c r="H20" s="5" t="s">
        <v>3</v>
      </c>
      <c r="I20" s="52" t="s">
        <v>37</v>
      </c>
      <c r="J20" s="52"/>
      <c r="K20" s="52"/>
      <c r="L20" s="12"/>
    </row>
    <row r="21" spans="1:12" x14ac:dyDescent="0.25">
      <c r="A21" s="46" t="s">
        <v>91</v>
      </c>
      <c r="B21" s="46"/>
      <c r="C21" s="46"/>
      <c r="D21" s="46"/>
      <c r="E21" s="3"/>
      <c r="F21" s="3"/>
      <c r="G21" s="2"/>
      <c r="H21" s="5"/>
      <c r="I21" s="45"/>
      <c r="J21" s="45"/>
      <c r="K21" s="45"/>
      <c r="L21" s="12"/>
    </row>
    <row r="22" spans="1:12" x14ac:dyDescent="0.25">
      <c r="A22" s="50" t="s">
        <v>8</v>
      </c>
      <c r="B22" s="50"/>
      <c r="C22" s="50"/>
      <c r="D22" s="2">
        <f>'Anexa 1 la form oferta'!$I$12</f>
        <v>0</v>
      </c>
      <c r="E22" s="5" t="s">
        <v>92</v>
      </c>
      <c r="F22" s="51" t="s">
        <v>36</v>
      </c>
      <c r="G22" s="51"/>
      <c r="H22" s="51"/>
      <c r="I22" s="51"/>
      <c r="J22" s="51"/>
      <c r="K22" s="51"/>
      <c r="L22" s="12"/>
    </row>
    <row r="23" spans="1:12" x14ac:dyDescent="0.25">
      <c r="A23" s="50" t="s">
        <v>4</v>
      </c>
      <c r="B23" s="50"/>
      <c r="C23" s="50"/>
      <c r="D23" s="50"/>
      <c r="E23" s="3">
        <v>19</v>
      </c>
      <c r="F23" s="3" t="s">
        <v>5</v>
      </c>
      <c r="G23" s="2">
        <f>D22*E23%</f>
        <v>0</v>
      </c>
      <c r="H23" s="5" t="s">
        <v>92</v>
      </c>
      <c r="I23" s="52" t="s">
        <v>37</v>
      </c>
      <c r="J23" s="52"/>
      <c r="K23" s="52"/>
      <c r="L23" s="12"/>
    </row>
    <row r="24" spans="1:12" x14ac:dyDescent="0.25">
      <c r="A24" s="53" t="s">
        <v>43</v>
      </c>
      <c r="B24" s="50"/>
      <c r="C24" s="50"/>
      <c r="D24" s="50"/>
      <c r="E24" s="50"/>
      <c r="F24" s="50"/>
      <c r="G24" s="50"/>
      <c r="H24" s="50"/>
      <c r="I24" s="50"/>
      <c r="J24" s="50"/>
      <c r="K24" s="50"/>
    </row>
    <row r="25" spans="1:12" ht="60.75" customHeight="1" x14ac:dyDescent="0.25">
      <c r="A25" s="49" t="s">
        <v>38</v>
      </c>
      <c r="B25" s="49"/>
      <c r="C25" s="49"/>
      <c r="D25" s="49"/>
      <c r="E25" s="49"/>
      <c r="F25" s="49"/>
      <c r="G25" s="49"/>
      <c r="H25" s="49"/>
      <c r="I25" s="49"/>
      <c r="J25" s="49"/>
      <c r="K25" s="49"/>
    </row>
    <row r="26" spans="1:12" ht="46.5" customHeight="1" x14ac:dyDescent="0.25">
      <c r="A26" s="49" t="s">
        <v>30</v>
      </c>
      <c r="B26" s="49"/>
      <c r="C26" s="49"/>
      <c r="D26" s="49"/>
      <c r="E26" s="49"/>
      <c r="F26" s="49"/>
      <c r="G26" s="49"/>
      <c r="H26" s="49"/>
      <c r="I26" s="49"/>
      <c r="J26" s="49"/>
      <c r="K26" s="49"/>
    </row>
    <row r="27" spans="1:12" ht="45" customHeight="1" x14ac:dyDescent="0.25">
      <c r="A27" s="49" t="s">
        <v>9</v>
      </c>
      <c r="B27" s="49"/>
      <c r="C27" s="49"/>
      <c r="D27" s="49"/>
      <c r="E27" s="49"/>
      <c r="F27" s="49"/>
      <c r="G27" s="49"/>
      <c r="H27" s="49"/>
      <c r="I27" s="49"/>
      <c r="J27" s="49"/>
      <c r="K27" s="49"/>
    </row>
    <row r="28" spans="1:12" ht="30" customHeight="1" x14ac:dyDescent="0.25">
      <c r="A28" s="49" t="s">
        <v>10</v>
      </c>
      <c r="B28" s="49"/>
      <c r="C28" s="49"/>
      <c r="D28" s="49"/>
      <c r="E28" s="49"/>
      <c r="F28" s="49"/>
      <c r="G28" s="49"/>
      <c r="H28" s="49"/>
      <c r="I28" s="49"/>
      <c r="J28" s="49"/>
      <c r="K28" s="49"/>
    </row>
    <row r="29" spans="1:12" ht="30" customHeight="1" x14ac:dyDescent="0.25">
      <c r="A29" s="49" t="s">
        <v>20</v>
      </c>
      <c r="B29" s="49"/>
      <c r="C29" s="49"/>
      <c r="D29" s="49"/>
      <c r="E29" s="49"/>
      <c r="F29" s="49"/>
      <c r="G29" s="49"/>
      <c r="H29" s="49"/>
      <c r="I29" s="49"/>
      <c r="J29" s="49"/>
      <c r="K29" s="49"/>
    </row>
    <row r="30" spans="1:12" ht="45.75" customHeight="1" x14ac:dyDescent="0.25">
      <c r="A30" s="49" t="s">
        <v>21</v>
      </c>
      <c r="B30" s="49"/>
      <c r="C30" s="49"/>
      <c r="D30" s="49"/>
      <c r="E30" s="49"/>
      <c r="F30" s="49"/>
      <c r="G30" s="49"/>
      <c r="H30" s="49"/>
      <c r="I30" s="49"/>
      <c r="J30" s="49"/>
      <c r="K30" s="49"/>
    </row>
    <row r="31" spans="1:12" ht="45" customHeight="1" x14ac:dyDescent="0.25">
      <c r="A31" s="49" t="s">
        <v>22</v>
      </c>
      <c r="B31" s="49"/>
      <c r="C31" s="49"/>
      <c r="D31" s="49"/>
      <c r="E31" s="49"/>
      <c r="F31" s="49"/>
      <c r="G31" s="49"/>
      <c r="H31" s="49"/>
      <c r="I31" s="49"/>
      <c r="J31" s="49"/>
      <c r="K31" s="49"/>
    </row>
    <row r="32" spans="1:12" ht="30" customHeight="1" x14ac:dyDescent="0.25">
      <c r="A32" s="49" t="s">
        <v>23</v>
      </c>
      <c r="B32" s="49"/>
      <c r="C32" s="49"/>
      <c r="D32" s="49"/>
      <c r="E32" s="49"/>
      <c r="F32" s="49"/>
      <c r="G32" s="49"/>
      <c r="H32" s="49"/>
      <c r="I32" s="49"/>
      <c r="J32" s="49"/>
      <c r="K32" s="49"/>
    </row>
    <row r="33" spans="1:11" ht="45" customHeight="1" x14ac:dyDescent="0.25">
      <c r="A33" s="49" t="s">
        <v>44</v>
      </c>
      <c r="B33" s="49"/>
      <c r="C33" s="49"/>
      <c r="D33" s="49"/>
      <c r="E33" s="49"/>
      <c r="F33" s="49"/>
      <c r="G33" s="49"/>
      <c r="H33" s="49"/>
      <c r="I33" s="49"/>
      <c r="J33" s="49"/>
      <c r="K33" s="49"/>
    </row>
    <row r="34" spans="1:11" x14ac:dyDescent="0.25">
      <c r="A34" s="49" t="s">
        <v>45</v>
      </c>
      <c r="B34" s="49"/>
      <c r="C34" s="49"/>
      <c r="D34" s="49"/>
      <c r="E34" s="49"/>
      <c r="F34" s="49"/>
      <c r="G34" s="49"/>
      <c r="H34" s="49"/>
      <c r="I34" s="49"/>
      <c r="J34" s="49"/>
      <c r="K34" s="49"/>
    </row>
    <row r="35" spans="1:11" ht="30" customHeight="1" x14ac:dyDescent="0.25">
      <c r="A35" s="49" t="s">
        <v>24</v>
      </c>
      <c r="B35" s="49"/>
      <c r="C35" s="49"/>
      <c r="D35" s="49"/>
      <c r="E35" s="49"/>
      <c r="F35" s="49"/>
      <c r="G35" s="49"/>
      <c r="H35" s="49"/>
      <c r="I35" s="49"/>
      <c r="J35" s="49"/>
      <c r="K35" s="49"/>
    </row>
    <row r="36" spans="1:11" ht="43.5" customHeight="1" x14ac:dyDescent="0.25">
      <c r="A36" s="49" t="s">
        <v>25</v>
      </c>
      <c r="B36" s="49"/>
      <c r="C36" s="49"/>
      <c r="D36" s="49"/>
      <c r="E36" s="49"/>
      <c r="F36" s="49"/>
      <c r="G36" s="49"/>
      <c r="H36" s="49"/>
      <c r="I36" s="49"/>
      <c r="J36" s="49"/>
      <c r="K36" s="49"/>
    </row>
    <row r="37" spans="1:11" ht="91.5" customHeight="1" x14ac:dyDescent="0.25">
      <c r="A37" s="49" t="s">
        <v>40</v>
      </c>
      <c r="B37" s="49"/>
      <c r="C37" s="49"/>
      <c r="D37" s="49"/>
      <c r="E37" s="49"/>
      <c r="F37" s="49"/>
      <c r="G37" s="49"/>
      <c r="H37" s="49"/>
      <c r="I37" s="49"/>
      <c r="J37" s="49"/>
      <c r="K37" s="49"/>
    </row>
    <row r="38" spans="1:11" ht="90.75" customHeight="1" x14ac:dyDescent="0.25">
      <c r="A38" s="49" t="s">
        <v>39</v>
      </c>
      <c r="B38" s="49"/>
      <c r="C38" s="49"/>
      <c r="D38" s="49"/>
      <c r="E38" s="49"/>
      <c r="F38" s="49"/>
      <c r="G38" s="49"/>
      <c r="H38" s="49"/>
      <c r="I38" s="49"/>
      <c r="J38" s="49"/>
      <c r="K38" s="49"/>
    </row>
    <row r="39" spans="1:11" ht="45.75" customHeight="1" x14ac:dyDescent="0.25">
      <c r="A39" s="49" t="s">
        <v>26</v>
      </c>
      <c r="B39" s="49"/>
      <c r="C39" s="49"/>
      <c r="D39" s="49"/>
      <c r="E39" s="49"/>
      <c r="F39" s="49"/>
      <c r="G39" s="49"/>
      <c r="H39" s="49"/>
      <c r="I39" s="49"/>
      <c r="J39" s="49"/>
      <c r="K39" s="49"/>
    </row>
    <row r="40" spans="1:11" ht="44.25" customHeight="1" x14ac:dyDescent="0.25">
      <c r="A40" s="49" t="s">
        <v>27</v>
      </c>
      <c r="B40" s="49"/>
      <c r="C40" s="49"/>
      <c r="D40" s="49"/>
      <c r="E40" s="49"/>
      <c r="F40" s="49"/>
      <c r="G40" s="49"/>
      <c r="H40" s="49"/>
      <c r="I40" s="49"/>
      <c r="J40" s="49"/>
      <c r="K40" s="49"/>
    </row>
    <row r="41" spans="1:11" x14ac:dyDescent="0.25">
      <c r="A41" s="49" t="s">
        <v>46</v>
      </c>
      <c r="B41" s="49"/>
      <c r="C41" s="49"/>
      <c r="D41" s="49"/>
      <c r="E41" s="49"/>
      <c r="F41" s="49"/>
      <c r="G41" s="49"/>
      <c r="H41" s="49"/>
      <c r="I41" s="49"/>
      <c r="J41" s="49"/>
      <c r="K41" s="49"/>
    </row>
    <row r="42" spans="1:11" ht="30.75" customHeight="1" x14ac:dyDescent="0.25">
      <c r="A42" s="49" t="s">
        <v>31</v>
      </c>
      <c r="B42" s="49"/>
      <c r="C42" s="49"/>
      <c r="D42" s="49"/>
      <c r="E42" s="49"/>
      <c r="F42" s="49"/>
      <c r="G42" s="49"/>
      <c r="H42" s="49"/>
      <c r="I42" s="49"/>
      <c r="J42" s="49"/>
      <c r="K42" s="49"/>
    </row>
    <row r="43" spans="1:11" x14ac:dyDescent="0.25">
      <c r="A43" s="49" t="s">
        <v>28</v>
      </c>
      <c r="B43" s="49"/>
      <c r="C43" s="49"/>
      <c r="D43" s="49"/>
      <c r="E43" s="49"/>
      <c r="F43" s="49"/>
      <c r="G43" s="49"/>
      <c r="H43" s="49"/>
      <c r="I43" s="49"/>
      <c r="J43" s="49"/>
      <c r="K43" s="49"/>
    </row>
    <row r="44" spans="1:11" ht="30" customHeight="1" x14ac:dyDescent="0.25">
      <c r="A44" s="49" t="s">
        <v>29</v>
      </c>
      <c r="B44" s="49"/>
      <c r="C44" s="49"/>
      <c r="D44" s="49"/>
      <c r="E44" s="49"/>
      <c r="F44" s="49"/>
      <c r="G44" s="49"/>
      <c r="H44" s="49"/>
      <c r="I44" s="49"/>
      <c r="J44" s="49"/>
      <c r="K44" s="49"/>
    </row>
    <row r="45" spans="1:11" ht="30" customHeight="1" x14ac:dyDescent="0.25">
      <c r="A45" s="49" t="s">
        <v>47</v>
      </c>
      <c r="B45" s="49"/>
      <c r="C45" s="49"/>
      <c r="D45" s="49"/>
      <c r="E45" s="49"/>
      <c r="F45" s="49"/>
      <c r="G45" s="49"/>
      <c r="H45" s="49"/>
      <c r="I45" s="49"/>
      <c r="J45" s="49"/>
      <c r="K45" s="49"/>
    </row>
    <row r="46" spans="1:11" ht="30" customHeight="1" x14ac:dyDescent="0.25">
      <c r="A46" s="49" t="s">
        <v>48</v>
      </c>
      <c r="B46" s="49"/>
      <c r="C46" s="49"/>
      <c r="D46" s="49"/>
      <c r="E46" s="49"/>
      <c r="F46" s="49"/>
      <c r="G46" s="49"/>
      <c r="H46" s="49"/>
      <c r="I46" s="49"/>
      <c r="J46" s="49"/>
      <c r="K46" s="49"/>
    </row>
    <row r="47" spans="1:11" ht="59.25" customHeight="1" x14ac:dyDescent="0.25">
      <c r="A47" s="49" t="s">
        <v>49</v>
      </c>
      <c r="B47" s="49"/>
      <c r="C47" s="49"/>
      <c r="D47" s="49"/>
      <c r="E47" s="49"/>
      <c r="F47" s="49"/>
      <c r="G47" s="49"/>
      <c r="H47" s="49"/>
      <c r="I47" s="49"/>
      <c r="J47" s="49"/>
      <c r="K47" s="49"/>
    </row>
    <row r="48" spans="1:11" ht="30.75" customHeight="1" x14ac:dyDescent="0.25">
      <c r="A48" s="54" t="s">
        <v>17</v>
      </c>
      <c r="B48" s="54"/>
      <c r="C48" s="54" t="s">
        <v>32</v>
      </c>
      <c r="D48" s="54"/>
      <c r="E48" s="54"/>
      <c r="F48" s="54"/>
      <c r="G48" s="54"/>
      <c r="H48" s="54"/>
      <c r="I48" s="54"/>
      <c r="J48" s="54"/>
      <c r="K48" s="7"/>
    </row>
    <row r="49" spans="1:11" x14ac:dyDescent="0.25">
      <c r="A49" s="54">
        <v>1</v>
      </c>
      <c r="B49" s="54"/>
      <c r="C49" s="55" t="s">
        <v>16</v>
      </c>
      <c r="D49" s="55"/>
      <c r="E49" s="55"/>
      <c r="F49" s="55"/>
      <c r="G49" s="55"/>
      <c r="H49" s="55"/>
      <c r="I49" s="55"/>
      <c r="J49" s="55"/>
      <c r="K49" s="7"/>
    </row>
    <row r="50" spans="1:11" x14ac:dyDescent="0.25">
      <c r="A50" s="54">
        <v>2</v>
      </c>
      <c r="B50" s="54"/>
      <c r="C50" s="55" t="s">
        <v>16</v>
      </c>
      <c r="D50" s="55"/>
      <c r="E50" s="55"/>
      <c r="F50" s="55"/>
      <c r="G50" s="55"/>
      <c r="H50" s="55"/>
      <c r="I50" s="55"/>
      <c r="J50" s="55"/>
      <c r="K50" s="7"/>
    </row>
    <row r="51" spans="1:11" x14ac:dyDescent="0.25">
      <c r="A51" s="54" t="s">
        <v>15</v>
      </c>
      <c r="B51" s="54"/>
      <c r="C51" s="55" t="s">
        <v>16</v>
      </c>
      <c r="D51" s="55"/>
      <c r="E51" s="55"/>
      <c r="F51" s="55"/>
      <c r="G51" s="55"/>
      <c r="H51" s="55"/>
      <c r="I51" s="55"/>
      <c r="J51" s="55"/>
      <c r="K51" s="7"/>
    </row>
    <row r="52" spans="1:11" ht="29.25" customHeight="1" x14ac:dyDescent="0.25">
      <c r="A52" s="49" t="s">
        <v>50</v>
      </c>
      <c r="B52" s="49"/>
      <c r="C52" s="49"/>
      <c r="D52" s="49"/>
      <c r="E52" s="49"/>
      <c r="F52" s="49"/>
      <c r="G52" s="49"/>
      <c r="H52" s="49"/>
      <c r="I52" s="49"/>
      <c r="J52" s="49"/>
      <c r="K52" s="49"/>
    </row>
    <row r="53" spans="1:11" ht="30.75" customHeight="1" x14ac:dyDescent="0.25">
      <c r="A53" s="54" t="s">
        <v>17</v>
      </c>
      <c r="B53" s="54"/>
      <c r="C53" s="54" t="s">
        <v>18</v>
      </c>
      <c r="D53" s="54"/>
      <c r="E53" s="54"/>
      <c r="F53" s="54"/>
      <c r="G53" s="54"/>
      <c r="H53" s="54"/>
      <c r="I53" s="54"/>
      <c r="J53" s="54"/>
      <c r="K53" s="7"/>
    </row>
    <row r="54" spans="1:11" x14ac:dyDescent="0.25">
      <c r="A54" s="54">
        <v>1</v>
      </c>
      <c r="B54" s="54"/>
      <c r="C54" s="55" t="s">
        <v>19</v>
      </c>
      <c r="D54" s="55"/>
      <c r="E54" s="55"/>
      <c r="F54" s="55"/>
      <c r="G54" s="55"/>
      <c r="H54" s="55"/>
      <c r="I54" s="55"/>
      <c r="J54" s="55"/>
      <c r="K54" s="7"/>
    </row>
    <row r="55" spans="1:11" x14ac:dyDescent="0.25">
      <c r="A55" s="54">
        <v>2</v>
      </c>
      <c r="B55" s="54"/>
      <c r="C55" s="55" t="s">
        <v>19</v>
      </c>
      <c r="D55" s="55"/>
      <c r="E55" s="55"/>
      <c r="F55" s="55"/>
      <c r="G55" s="55"/>
      <c r="H55" s="55"/>
      <c r="I55" s="55"/>
      <c r="J55" s="55"/>
      <c r="K55" s="7"/>
    </row>
    <row r="56" spans="1:11" x14ac:dyDescent="0.25">
      <c r="A56" s="54" t="s">
        <v>15</v>
      </c>
      <c r="B56" s="54"/>
      <c r="C56" s="55" t="s">
        <v>19</v>
      </c>
      <c r="D56" s="55"/>
      <c r="E56" s="55"/>
      <c r="F56" s="55"/>
      <c r="G56" s="55"/>
      <c r="H56" s="55"/>
      <c r="I56" s="55"/>
      <c r="J56" s="55"/>
      <c r="K56" s="7"/>
    </row>
    <row r="57" spans="1:11" x14ac:dyDescent="0.25">
      <c r="A57" s="7"/>
      <c r="B57" s="7"/>
      <c r="C57" s="7"/>
      <c r="D57" s="7"/>
      <c r="E57" s="7"/>
      <c r="F57" s="7"/>
      <c r="G57" s="7"/>
      <c r="H57" s="7"/>
      <c r="I57" s="7"/>
      <c r="J57" s="7"/>
      <c r="K57" s="7"/>
    </row>
    <row r="58" spans="1:11" ht="60" customHeight="1" x14ac:dyDescent="0.25">
      <c r="A58" s="49" t="s">
        <v>11</v>
      </c>
      <c r="B58" s="49"/>
      <c r="C58" s="49"/>
      <c r="D58" s="49"/>
      <c r="E58" s="49"/>
      <c r="F58" s="8" t="s">
        <v>12</v>
      </c>
      <c r="G58" s="8"/>
      <c r="H58" s="8"/>
      <c r="I58" s="8"/>
      <c r="J58" s="8"/>
      <c r="K58" s="8"/>
    </row>
    <row r="59" spans="1:11" ht="43.5" customHeight="1" x14ac:dyDescent="0.25">
      <c r="A59" s="49" t="s">
        <v>13</v>
      </c>
      <c r="B59" s="49"/>
      <c r="C59" s="49"/>
      <c r="D59" s="49"/>
      <c r="E59" s="49"/>
      <c r="F59" s="8" t="s">
        <v>15</v>
      </c>
      <c r="G59" s="8"/>
      <c r="H59" s="8"/>
      <c r="I59" s="8"/>
      <c r="J59" s="8"/>
      <c r="K59" s="8"/>
    </row>
    <row r="60" spans="1:11" x14ac:dyDescent="0.25">
      <c r="A60" s="49" t="s">
        <v>14</v>
      </c>
      <c r="B60" s="49"/>
      <c r="C60" s="49"/>
      <c r="D60" s="49"/>
      <c r="E60" s="49"/>
      <c r="F60" s="8" t="s">
        <v>15</v>
      </c>
      <c r="G60" s="8"/>
      <c r="H60" s="8"/>
      <c r="I60" s="8"/>
      <c r="J60" s="8"/>
      <c r="K60" s="8"/>
    </row>
    <row r="61" spans="1:11" x14ac:dyDescent="0.25">
      <c r="A61" s="1"/>
      <c r="B61" s="1"/>
      <c r="C61" s="1"/>
      <c r="D61" s="1"/>
      <c r="E61" s="1"/>
      <c r="F61" s="1"/>
      <c r="G61" s="1"/>
      <c r="H61" s="1"/>
      <c r="I61" s="1"/>
      <c r="J61" s="1"/>
      <c r="K61" s="1"/>
    </row>
    <row r="62" spans="1:11" x14ac:dyDescent="0.25">
      <c r="A62" s="48" t="s">
        <v>6</v>
      </c>
      <c r="B62" s="48"/>
      <c r="C62" s="48"/>
      <c r="D62" s="13">
        <f ca="1">TODAY()</f>
        <v>44057</v>
      </c>
      <c r="E62" s="1"/>
      <c r="F62" s="1"/>
      <c r="G62" s="1"/>
      <c r="H62" s="1"/>
      <c r="I62" s="1"/>
      <c r="J62" s="1"/>
      <c r="K62" s="1"/>
    </row>
    <row r="63" spans="1:11" x14ac:dyDescent="0.25">
      <c r="A63" s="1"/>
      <c r="B63" s="1"/>
      <c r="C63" s="1"/>
      <c r="D63" s="1"/>
      <c r="E63" s="1"/>
      <c r="F63" s="1"/>
      <c r="G63" s="1"/>
      <c r="H63" s="1"/>
      <c r="I63" s="1"/>
      <c r="J63" s="1"/>
      <c r="K63" s="1"/>
    </row>
    <row r="64" spans="1:11" x14ac:dyDescent="0.25">
      <c r="A64" s="1"/>
      <c r="B64" s="1"/>
      <c r="C64" s="1"/>
      <c r="D64" s="1"/>
      <c r="E64" s="1"/>
      <c r="F64" s="1"/>
      <c r="G64" s="1" t="s">
        <v>53</v>
      </c>
      <c r="H64" s="1"/>
      <c r="I64" s="1"/>
      <c r="J64" s="1"/>
      <c r="K64" s="1"/>
    </row>
    <row r="65" spans="7:7" x14ac:dyDescent="0.25">
      <c r="G65" s="4" t="s">
        <v>54</v>
      </c>
    </row>
  </sheetData>
  <sheetProtection formatCells="0" formatColumns="0" formatRows="0" insertColumns="0" insertRows="0" selectLockedCells="1"/>
  <mergeCells count="61">
    <mergeCell ref="A9:K9"/>
    <mergeCell ref="A10:K10"/>
    <mergeCell ref="A22:C22"/>
    <mergeCell ref="F22:K22"/>
    <mergeCell ref="A23:D23"/>
    <mergeCell ref="I23:K23"/>
    <mergeCell ref="A58:E58"/>
    <mergeCell ref="A59:E59"/>
    <mergeCell ref="A60:E60"/>
    <mergeCell ref="A29:K29"/>
    <mergeCell ref="A30:K30"/>
    <mergeCell ref="A32:K32"/>
    <mergeCell ref="A33:K33"/>
    <mergeCell ref="A34:K34"/>
    <mergeCell ref="C55:J55"/>
    <mergeCell ref="A48:B48"/>
    <mergeCell ref="A53:B53"/>
    <mergeCell ref="C48:J48"/>
    <mergeCell ref="A49:B49"/>
    <mergeCell ref="A51:B51"/>
    <mergeCell ref="C56:J56"/>
    <mergeCell ref="A44:K44"/>
    <mergeCell ref="A45:K45"/>
    <mergeCell ref="A46:K46"/>
    <mergeCell ref="A47:K47"/>
    <mergeCell ref="C51:J51"/>
    <mergeCell ref="A50:B50"/>
    <mergeCell ref="C49:J49"/>
    <mergeCell ref="C50:J50"/>
    <mergeCell ref="A35:K35"/>
    <mergeCell ref="A36:K36"/>
    <mergeCell ref="A37:K37"/>
    <mergeCell ref="A38:K38"/>
    <mergeCell ref="A62:C62"/>
    <mergeCell ref="A39:K39"/>
    <mergeCell ref="A40:K40"/>
    <mergeCell ref="A41:K41"/>
    <mergeCell ref="A42:K42"/>
    <mergeCell ref="A43:K43"/>
    <mergeCell ref="A54:B54"/>
    <mergeCell ref="A55:B55"/>
    <mergeCell ref="A56:B56"/>
    <mergeCell ref="C53:J53"/>
    <mergeCell ref="C54:J54"/>
    <mergeCell ref="A52:K52"/>
    <mergeCell ref="A6:K6"/>
    <mergeCell ref="A13:K13"/>
    <mergeCell ref="A14:K14"/>
    <mergeCell ref="A17:K17"/>
    <mergeCell ref="A31:K31"/>
    <mergeCell ref="A18:K18"/>
    <mergeCell ref="A19:C19"/>
    <mergeCell ref="F19:K19"/>
    <mergeCell ref="A20:D20"/>
    <mergeCell ref="I20:K20"/>
    <mergeCell ref="A24:K24"/>
    <mergeCell ref="A25:K25"/>
    <mergeCell ref="A26:K26"/>
    <mergeCell ref="A27:K27"/>
    <mergeCell ref="A28:K28"/>
    <mergeCell ref="A8:K8"/>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topLeftCell="A19" zoomScale="140" zoomScaleNormal="140" workbookViewId="0">
      <selection activeCell="A28" sqref="A28:J28"/>
    </sheetView>
  </sheetViews>
  <sheetFormatPr defaultRowHeight="15" x14ac:dyDescent="0.25"/>
  <cols>
    <col min="1" max="1" width="5" style="4" customWidth="1"/>
    <col min="2" max="2" width="9.140625" style="4"/>
    <col min="3" max="3" width="9.28515625" style="4" bestFit="1" customWidth="1"/>
    <col min="4" max="4" width="9.42578125" style="4" bestFit="1" customWidth="1"/>
    <col min="5" max="5" width="11.85546875" style="4" bestFit="1" customWidth="1"/>
    <col min="6" max="6" width="9.7109375" style="4" customWidth="1"/>
    <col min="7" max="7" width="9.28515625" style="4" bestFit="1" customWidth="1"/>
    <col min="8" max="8" width="11" style="4" customWidth="1"/>
    <col min="9" max="9" width="12.85546875" style="4" bestFit="1" customWidth="1"/>
    <col min="10" max="10" width="9.7109375" style="4" bestFit="1" customWidth="1"/>
    <col min="11" max="11" width="9.5703125" style="4" customWidth="1"/>
    <col min="12" max="16384" width="9.140625" style="4"/>
  </cols>
  <sheetData>
    <row r="1" spans="1:11" ht="15.75" x14ac:dyDescent="0.25">
      <c r="F1" s="14" t="s">
        <v>51</v>
      </c>
    </row>
    <row r="2" spans="1:11" ht="15.75" x14ac:dyDescent="0.25">
      <c r="F2" s="14"/>
    </row>
    <row r="3" spans="1:11" ht="30" customHeight="1" x14ac:dyDescent="0.25">
      <c r="A3" s="62" t="s">
        <v>77</v>
      </c>
      <c r="B3" s="62"/>
      <c r="C3" s="62"/>
      <c r="D3" s="62"/>
      <c r="E3" s="62"/>
      <c r="F3" s="62"/>
      <c r="G3" s="62"/>
      <c r="H3" s="62"/>
      <c r="I3" s="62"/>
    </row>
    <row r="5" spans="1:11" ht="75" x14ac:dyDescent="0.25">
      <c r="A5" s="33" t="s">
        <v>52</v>
      </c>
      <c r="B5" s="33" t="s">
        <v>57</v>
      </c>
      <c r="C5" s="33" t="s">
        <v>58</v>
      </c>
      <c r="D5" s="33" t="s">
        <v>78</v>
      </c>
      <c r="E5" s="33" t="s">
        <v>79</v>
      </c>
      <c r="F5" s="33" t="s">
        <v>81</v>
      </c>
      <c r="G5" s="33" t="s">
        <v>80</v>
      </c>
      <c r="H5" s="33" t="s">
        <v>84</v>
      </c>
      <c r="I5" s="33" t="s">
        <v>85</v>
      </c>
      <c r="J5" s="19" t="s">
        <v>55</v>
      </c>
    </row>
    <row r="6" spans="1:11" ht="30" x14ac:dyDescent="0.25">
      <c r="A6" s="33">
        <v>1</v>
      </c>
      <c r="B6" s="34" t="s">
        <v>59</v>
      </c>
      <c r="C6" s="35">
        <v>1</v>
      </c>
      <c r="D6" s="35">
        <v>3</v>
      </c>
      <c r="E6" s="18">
        <v>0</v>
      </c>
      <c r="F6" s="35">
        <f>E6/$C$27</f>
        <v>0</v>
      </c>
      <c r="G6" s="35">
        <v>8</v>
      </c>
      <c r="H6" s="35">
        <f>C6*D6*E6*G6</f>
        <v>0</v>
      </c>
      <c r="I6" s="35">
        <f>H6/$C$27</f>
        <v>0</v>
      </c>
      <c r="J6" s="31">
        <f>C6*D6*F6*G6</f>
        <v>0</v>
      </c>
    </row>
    <row r="7" spans="1:11" ht="30" x14ac:dyDescent="0.25">
      <c r="A7" s="33">
        <v>2</v>
      </c>
      <c r="B7" s="34" t="s">
        <v>60</v>
      </c>
      <c r="C7" s="35">
        <v>1</v>
      </c>
      <c r="D7" s="35">
        <v>3</v>
      </c>
      <c r="E7" s="18">
        <v>0</v>
      </c>
      <c r="F7" s="35">
        <f t="shared" ref="F7:F9" si="0">E7/$C$27</f>
        <v>0</v>
      </c>
      <c r="G7" s="35">
        <v>8</v>
      </c>
      <c r="H7" s="35">
        <f t="shared" ref="H7:H8" si="1">C7*D7*E7*G7</f>
        <v>0</v>
      </c>
      <c r="I7" s="35">
        <f t="shared" ref="I7:I9" si="2">H7/$C$27</f>
        <v>0</v>
      </c>
      <c r="J7" s="31">
        <f t="shared" ref="J7:J8" si="3">C7*D7*F7*G7</f>
        <v>0</v>
      </c>
    </row>
    <row r="8" spans="1:11" ht="30" x14ac:dyDescent="0.25">
      <c r="A8" s="33">
        <v>3</v>
      </c>
      <c r="B8" s="34" t="s">
        <v>61</v>
      </c>
      <c r="C8" s="35">
        <v>1</v>
      </c>
      <c r="D8" s="35">
        <v>3</v>
      </c>
      <c r="E8" s="18">
        <v>0</v>
      </c>
      <c r="F8" s="35">
        <f t="shared" si="0"/>
        <v>0</v>
      </c>
      <c r="G8" s="35">
        <v>8</v>
      </c>
      <c r="H8" s="35">
        <f t="shared" si="1"/>
        <v>0</v>
      </c>
      <c r="I8" s="35">
        <f t="shared" si="2"/>
        <v>0</v>
      </c>
      <c r="J8" s="31">
        <f t="shared" si="3"/>
        <v>0</v>
      </c>
    </row>
    <row r="9" spans="1:11" ht="29.25" customHeight="1" x14ac:dyDescent="0.25">
      <c r="A9" s="33">
        <v>4</v>
      </c>
      <c r="B9" s="34" t="s">
        <v>62</v>
      </c>
      <c r="C9" s="35">
        <v>4</v>
      </c>
      <c r="D9" s="35" t="s">
        <v>63</v>
      </c>
      <c r="E9" s="18">
        <v>0</v>
      </c>
      <c r="F9" s="35">
        <f t="shared" si="0"/>
        <v>0</v>
      </c>
      <c r="G9" s="35" t="s">
        <v>63</v>
      </c>
      <c r="H9" s="35">
        <f>C9*E9</f>
        <v>0</v>
      </c>
      <c r="I9" s="35">
        <f t="shared" si="2"/>
        <v>0</v>
      </c>
      <c r="J9" s="31">
        <f>F9*C9</f>
        <v>0</v>
      </c>
    </row>
    <row r="10" spans="1:11" ht="15" customHeight="1" x14ac:dyDescent="0.25">
      <c r="A10" s="36">
        <v>5</v>
      </c>
      <c r="B10" s="63" t="s">
        <v>82</v>
      </c>
      <c r="C10" s="64"/>
      <c r="D10" s="64"/>
      <c r="E10" s="64"/>
      <c r="F10" s="64"/>
      <c r="G10" s="65"/>
      <c r="H10" s="37">
        <f>SUM(H6:H9)</f>
        <v>0</v>
      </c>
      <c r="I10" s="38">
        <f>SUM(I6:I9)</f>
        <v>0</v>
      </c>
      <c r="J10" s="20">
        <f>H10/C27</f>
        <v>0</v>
      </c>
      <c r="K10" s="32">
        <f>J6+J7+J8+J9</f>
        <v>0</v>
      </c>
    </row>
    <row r="11" spans="1:11" ht="15" customHeight="1" x14ac:dyDescent="0.25">
      <c r="A11" s="36">
        <v>6</v>
      </c>
      <c r="B11" s="63" t="s">
        <v>87</v>
      </c>
      <c r="C11" s="64"/>
      <c r="D11" s="64"/>
      <c r="E11" s="64"/>
      <c r="F11" s="64"/>
      <c r="G11" s="65"/>
      <c r="H11" s="37">
        <f>F25</f>
        <v>0</v>
      </c>
      <c r="I11" s="39">
        <f>H25</f>
        <v>0</v>
      </c>
      <c r="J11" s="20">
        <f>H11/C27</f>
        <v>0</v>
      </c>
    </row>
    <row r="12" spans="1:11" ht="30.75" customHeight="1" x14ac:dyDescent="0.25">
      <c r="A12" s="33">
        <v>7</v>
      </c>
      <c r="B12" s="66" t="s">
        <v>83</v>
      </c>
      <c r="C12" s="67"/>
      <c r="D12" s="67"/>
      <c r="E12" s="67"/>
      <c r="F12" s="67"/>
      <c r="G12" s="68"/>
      <c r="H12" s="40">
        <f>SUM(H10:H11)</f>
        <v>0</v>
      </c>
      <c r="I12" s="41">
        <f>H12/C27</f>
        <v>0</v>
      </c>
      <c r="J12" s="21">
        <f>I10+I11</f>
        <v>0</v>
      </c>
    </row>
    <row r="14" spans="1:11" x14ac:dyDescent="0.25">
      <c r="A14" s="69" t="s">
        <v>75</v>
      </c>
      <c r="B14" s="69"/>
      <c r="C14" s="69"/>
      <c r="D14" s="69"/>
      <c r="E14" s="69"/>
      <c r="F14" s="69"/>
      <c r="G14" s="69"/>
      <c r="H14" s="69"/>
      <c r="I14" s="22"/>
      <c r="J14" s="22"/>
    </row>
    <row r="16" spans="1:11" ht="78" customHeight="1" x14ac:dyDescent="0.25">
      <c r="A16" s="33" t="s">
        <v>52</v>
      </c>
      <c r="B16" s="33" t="s">
        <v>64</v>
      </c>
      <c r="C16" s="33" t="s">
        <v>65</v>
      </c>
      <c r="D16" s="33" t="s">
        <v>66</v>
      </c>
      <c r="E16" s="33" t="s">
        <v>79</v>
      </c>
      <c r="F16" s="33" t="s">
        <v>84</v>
      </c>
      <c r="G16" s="33" t="s">
        <v>81</v>
      </c>
      <c r="H16" s="33" t="s">
        <v>85</v>
      </c>
      <c r="I16" s="23"/>
      <c r="J16" s="23"/>
    </row>
    <row r="17" spans="1:10" ht="75" x14ac:dyDescent="0.25">
      <c r="A17" s="33">
        <v>1</v>
      </c>
      <c r="B17" s="33" t="s">
        <v>67</v>
      </c>
      <c r="C17" s="33" t="s">
        <v>56</v>
      </c>
      <c r="D17" s="42">
        <v>4</v>
      </c>
      <c r="E17" s="24">
        <v>0</v>
      </c>
      <c r="F17" s="42">
        <f>D17*E17</f>
        <v>0</v>
      </c>
      <c r="G17" s="42">
        <f>E17/$C$27</f>
        <v>0</v>
      </c>
      <c r="H17" s="42">
        <f>F17/$C$27</f>
        <v>0</v>
      </c>
      <c r="I17" s="25"/>
      <c r="J17" s="25"/>
    </row>
    <row r="18" spans="1:10" ht="15" customHeight="1" x14ac:dyDescent="0.25">
      <c r="A18" s="33">
        <v>2</v>
      </c>
      <c r="B18" s="34" t="s">
        <v>68</v>
      </c>
      <c r="C18" s="34" t="s">
        <v>56</v>
      </c>
      <c r="D18" s="42">
        <v>2</v>
      </c>
      <c r="E18" s="24">
        <v>0</v>
      </c>
      <c r="F18" s="42">
        <f t="shared" ref="F18:F24" si="4">D18*E18</f>
        <v>0</v>
      </c>
      <c r="G18" s="42">
        <f t="shared" ref="G18:G24" si="5">E18/$C$27</f>
        <v>0</v>
      </c>
      <c r="H18" s="42">
        <f t="shared" ref="H18:H24" si="6">F18/$C$27</f>
        <v>0</v>
      </c>
      <c r="I18" s="25"/>
      <c r="J18" s="25"/>
    </row>
    <row r="19" spans="1:10" ht="15" customHeight="1" x14ac:dyDescent="0.25">
      <c r="A19" s="33">
        <v>3</v>
      </c>
      <c r="B19" s="34" t="s">
        <v>69</v>
      </c>
      <c r="C19" s="34" t="s">
        <v>56</v>
      </c>
      <c r="D19" s="42">
        <v>2</v>
      </c>
      <c r="E19" s="24">
        <v>0</v>
      </c>
      <c r="F19" s="42">
        <f t="shared" si="4"/>
        <v>0</v>
      </c>
      <c r="G19" s="42">
        <f t="shared" si="5"/>
        <v>0</v>
      </c>
      <c r="H19" s="42">
        <f t="shared" si="6"/>
        <v>0</v>
      </c>
      <c r="I19" s="25"/>
      <c r="J19" s="25"/>
    </row>
    <row r="20" spans="1:10" ht="15" customHeight="1" x14ac:dyDescent="0.25">
      <c r="A20" s="33">
        <v>4</v>
      </c>
      <c r="B20" s="34" t="s">
        <v>70</v>
      </c>
      <c r="C20" s="34" t="s">
        <v>56</v>
      </c>
      <c r="D20" s="42">
        <v>2</v>
      </c>
      <c r="E20" s="24">
        <v>0</v>
      </c>
      <c r="F20" s="42">
        <f t="shared" si="4"/>
        <v>0</v>
      </c>
      <c r="G20" s="42">
        <f t="shared" si="5"/>
        <v>0</v>
      </c>
      <c r="H20" s="42">
        <f t="shared" si="6"/>
        <v>0</v>
      </c>
      <c r="I20" s="25"/>
      <c r="J20" s="25"/>
    </row>
    <row r="21" spans="1:10" ht="29.25" customHeight="1" x14ac:dyDescent="0.25">
      <c r="A21" s="33">
        <v>5</v>
      </c>
      <c r="B21" s="34" t="s">
        <v>71</v>
      </c>
      <c r="C21" s="34" t="s">
        <v>56</v>
      </c>
      <c r="D21" s="42">
        <v>2</v>
      </c>
      <c r="E21" s="24">
        <v>0</v>
      </c>
      <c r="F21" s="42">
        <f t="shared" si="4"/>
        <v>0</v>
      </c>
      <c r="G21" s="42">
        <f t="shared" si="5"/>
        <v>0</v>
      </c>
      <c r="H21" s="42">
        <f t="shared" si="6"/>
        <v>0</v>
      </c>
      <c r="I21" s="25"/>
      <c r="J21" s="25"/>
    </row>
    <row r="22" spans="1:10" ht="29.25" customHeight="1" x14ac:dyDescent="0.25">
      <c r="A22" s="33">
        <v>6</v>
      </c>
      <c r="B22" s="34" t="s">
        <v>72</v>
      </c>
      <c r="C22" s="34" t="s">
        <v>56</v>
      </c>
      <c r="D22" s="42">
        <v>2</v>
      </c>
      <c r="E22" s="24">
        <v>0</v>
      </c>
      <c r="F22" s="42">
        <f t="shared" si="4"/>
        <v>0</v>
      </c>
      <c r="G22" s="42">
        <f t="shared" si="5"/>
        <v>0</v>
      </c>
      <c r="H22" s="42">
        <f t="shared" si="6"/>
        <v>0</v>
      </c>
      <c r="I22" s="25"/>
      <c r="J22" s="25"/>
    </row>
    <row r="23" spans="1:10" ht="15" customHeight="1" x14ac:dyDescent="0.25">
      <c r="A23" s="33">
        <v>7</v>
      </c>
      <c r="B23" s="34" t="s">
        <v>73</v>
      </c>
      <c r="C23" s="34" t="s">
        <v>56</v>
      </c>
      <c r="D23" s="42">
        <v>2</v>
      </c>
      <c r="E23" s="24">
        <v>0</v>
      </c>
      <c r="F23" s="42">
        <f t="shared" si="4"/>
        <v>0</v>
      </c>
      <c r="G23" s="42">
        <f t="shared" si="5"/>
        <v>0</v>
      </c>
      <c r="H23" s="42">
        <f t="shared" si="6"/>
        <v>0</v>
      </c>
      <c r="I23" s="25"/>
      <c r="J23" s="25"/>
    </row>
    <row r="24" spans="1:10" ht="15" customHeight="1" x14ac:dyDescent="0.25">
      <c r="A24" s="33">
        <v>8</v>
      </c>
      <c r="B24" s="34" t="s">
        <v>74</v>
      </c>
      <c r="C24" s="34" t="s">
        <v>56</v>
      </c>
      <c r="D24" s="42">
        <v>2</v>
      </c>
      <c r="E24" s="24">
        <v>0</v>
      </c>
      <c r="F24" s="42">
        <f t="shared" si="4"/>
        <v>0</v>
      </c>
      <c r="G24" s="42">
        <f t="shared" si="5"/>
        <v>0</v>
      </c>
      <c r="H24" s="42">
        <f t="shared" si="6"/>
        <v>0</v>
      </c>
      <c r="I24" s="25"/>
      <c r="J24" s="25"/>
    </row>
    <row r="25" spans="1:10" ht="15" customHeight="1" x14ac:dyDescent="0.25">
      <c r="A25" s="57" t="s">
        <v>86</v>
      </c>
      <c r="B25" s="58"/>
      <c r="C25" s="58"/>
      <c r="D25" s="58"/>
      <c r="E25" s="59"/>
      <c r="F25" s="38">
        <f>SUM(F17:F24)</f>
        <v>0</v>
      </c>
      <c r="G25" s="43"/>
      <c r="H25" s="44">
        <f>SUM(H17:H24)</f>
        <v>0</v>
      </c>
      <c r="I25" s="26"/>
      <c r="J25" s="26"/>
    </row>
    <row r="26" spans="1:10" x14ac:dyDescent="0.25">
      <c r="G26" s="27" t="s">
        <v>55</v>
      </c>
      <c r="H26" s="28">
        <f>F25/C27</f>
        <v>0</v>
      </c>
      <c r="I26" s="29"/>
      <c r="J26" s="29"/>
    </row>
    <row r="27" spans="1:10" x14ac:dyDescent="0.25">
      <c r="A27" s="60" t="s">
        <v>88</v>
      </c>
      <c r="B27" s="60"/>
      <c r="C27" s="30">
        <v>4.8357999999999999</v>
      </c>
      <c r="D27" s="61" t="s">
        <v>93</v>
      </c>
      <c r="E27" s="61"/>
      <c r="F27" s="61"/>
      <c r="G27" s="61"/>
      <c r="H27" s="61"/>
    </row>
    <row r="28" spans="1:10" ht="31.5" customHeight="1" x14ac:dyDescent="0.25">
      <c r="A28" s="56" t="s">
        <v>89</v>
      </c>
      <c r="B28" s="56"/>
      <c r="C28" s="56"/>
      <c r="D28" s="56"/>
      <c r="E28" s="56"/>
      <c r="F28" s="56"/>
      <c r="G28" s="56"/>
      <c r="H28" s="56"/>
      <c r="I28" s="56"/>
      <c r="J28" s="56"/>
    </row>
    <row r="30" spans="1:10" x14ac:dyDescent="0.25">
      <c r="G30" s="17" t="s">
        <v>53</v>
      </c>
    </row>
    <row r="31" spans="1:10" x14ac:dyDescent="0.25">
      <c r="G31" s="17" t="s">
        <v>76</v>
      </c>
    </row>
  </sheetData>
  <sheetProtection formatCells="0" formatColumns="0" formatRows="0" insertColumns="0" insertRows="0" selectLockedCells="1"/>
  <mergeCells count="9">
    <mergeCell ref="A28:J28"/>
    <mergeCell ref="A25:E25"/>
    <mergeCell ref="A27:B27"/>
    <mergeCell ref="D27:H27"/>
    <mergeCell ref="A3:I3"/>
    <mergeCell ref="B10:G10"/>
    <mergeCell ref="B11:G11"/>
    <mergeCell ref="B12:G12"/>
    <mergeCell ref="A14:H14"/>
  </mergeCells>
  <pageMargins left="0.75" right="0" top="0.5" bottom="0.5" header="0.25" footer="0.2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2020-08-14T11:31:20Z</dcterms:modified>
</cp:coreProperties>
</file>